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lschlimgen\Desktop\Think\"/>
    </mc:Choice>
  </mc:AlternateContent>
  <xr:revisionPtr revIDLastSave="0" documentId="13_ncr:1_{22C6CB4A-CF52-4829-8977-393CAFD6FF8A}" xr6:coauthVersionLast="44" xr6:coauthVersionMax="44" xr10:uidLastSave="{00000000-0000-0000-0000-000000000000}"/>
  <bookViews>
    <workbookView xWindow="-120" yWindow="-120" windowWidth="29040" windowHeight="15840"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<sst xmlns="http://schemas.openxmlformats.org/spreadsheetml/2006/main" count="208" uniqueCount="117">
  <si>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</si>
  <si>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</si>
  <si>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</si>
  <si>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</si>
  <si>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</si>
  <si>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</si>
  <si>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</si>
  <si>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</si>
  <si>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</si>
  <si>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</si>
  <si>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</si>
  <si>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</si>
  <si>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</si>
  <si>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</si>
  <si>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</si>
  <si>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</si>
  <si>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</si>
  <si>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</si>
  <si>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</si>
  <si>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</si>
  <si>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</si>
  <si>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</si>
  <si>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</si>
  <si>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</si>
  <si>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</si>
  <si>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</si>
  <si>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</si>
  <si>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</si>
  <si>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</si>
  <si>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</si>
  <si>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</si>
  <si>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</si>
  <si>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</si>
  <si>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</si>
  <si>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</si>
  <si>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</si>
  <si>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</si>
  <si>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</si>
  <si>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</si>
  <si>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</si>
  <si>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</si>
  <si>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</si>
  <si>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</si>
  <si>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</si>
  <si>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</si>
  <si>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</si>
  <si>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</si>
  <si>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</si>
  <si>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</si>
  <si>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</si>
  <si>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</si>
  <si>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</si>
  <si>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</si>
  <si>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</si>
  <si>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</si>
  <si>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</si>
  <si>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</si>
  <si>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</si>
  <si>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</si>
  <si>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</si>
  <si>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</si>
  <si>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</si>
  <si>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</si>
  <si>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</si>
  <si>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</si>
  <si>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</si>
  <si>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</si>
  <si>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</si>
  <si>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</si>
  <si>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</si>
  <si>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</si>
  <si>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</si>
  <si>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</si>
  <si>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</si>
  <si>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</si>
  <si>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</si>
  <si>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</si>
  <si>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</si>
  <si>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</si>
  <si>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</si>
  <si>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</si>
  <si>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</si>
  <si>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</si>
  <si>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</si>
  <si>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</si>
  <si>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</si>
  <si>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</si>
  <si>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</si>
  <si>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</si>
  <si>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</si>
  <si>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</si>
  <si>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</si>
  <si>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</si>
  <si>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</si>
  <si>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</si>
  <si>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</si>
  <si>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</si>
  <si>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</si>
  <si>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</si>
  <si>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</si>
  <si>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</si>
  <si>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Vectors™ ETFs N.V.</t>
  </si>
  <si>
    <t>VanEck Vectors™ European Equal Weight UCITS ETF</t>
  </si>
  <si>
    <t>NL0010731816</t>
  </si>
  <si>
    <t>EUR</t>
  </si>
  <si>
    <t>§§ 46 ff. InV / §§ 192 ff. KAGB</t>
  </si>
  <si>
    <t>Solactive European Equity Index</t>
  </si>
  <si>
    <t>Deutsche Bank AG</t>
  </si>
  <si>
    <t>BHP Group PLC</t>
  </si>
  <si>
    <t>Prosus N.V.</t>
  </si>
  <si>
    <t>ASML Holding N.V.</t>
  </si>
  <si>
    <t>Nokia Oyj</t>
  </si>
  <si>
    <t>Deutsche Post AG</t>
  </si>
  <si>
    <t>Lonza Group AG</t>
  </si>
  <si>
    <t>Siemens AG</t>
  </si>
  <si>
    <t>Rio Tinto PLC</t>
  </si>
  <si>
    <t>Infineon Technologies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</si>
</sst>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4" fillId="4" borderId="5" xfId="1" applyFont="1" applyFill="1" applyBorder="1" applyAlignment="1">
      <alignment wrapText="1"/>
    </xf>
    <xf numFmtId="0" fontId="4" fillId="4" borderId="6" xfId="1" applyFont="1" applyFill="1" applyBorder="1" applyAlignment="1">
      <alignment wrapText="1"/>
    </xf>
    <xf numFmtId="0" fontId="9" fillId="0" borderId="0" xfId="1" applyFont="1" applyAlignment="1">
      <alignment wrapText="1"/>
    </xf>
    <xf numFmtId="0" fontId="9" fillId="0" borderId="0" xfId="1" applyFont="1" applyAlignment="1"/>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tabSelected="1" zoomScale="80" zoomScaleNormal="80" workbookViewId="0">
      <selection activeCell="D25" sqref="D25"/>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v>44012</v>
      </c>
      <c r="D5" s="4"/>
      <c r="E5" s="2"/>
      <c r="F5" s="2"/>
    </row>
    <row r="6" spans="1:18" ht="15" customHeight="1" x14ac:dyDescent="0.2">
      <c r="A6" s="1"/>
      <c r="B6" s="9" t="s">
        <v>4</v>
      </c>
      <c r="C6" s="10" t="s">
        <v>104</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105</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VanEck Vectors™ European Equal Weight UCITS ETF</v>
      </c>
      <c r="D16" s="32"/>
      <c r="E16" s="33"/>
      <c r="F16" s="33"/>
    </row>
    <row r="17" spans="1:12" ht="18" customHeight="1" x14ac:dyDescent="0.2">
      <c r="A17" s="35">
        <v>6</v>
      </c>
      <c r="B17" s="21" t="s">
        <v>2</v>
      </c>
      <c r="C17" s="36" t="str">
        <f>C4</f>
        <v>NL0010731816</v>
      </c>
      <c r="D17" s="37"/>
      <c r="E17" s="38"/>
      <c r="F17" s="38"/>
    </row>
    <row r="18" spans="1:12" ht="25.5" x14ac:dyDescent="0.2">
      <c r="A18" s="39">
        <v>7</v>
      </c>
      <c r="B18" s="30" t="s">
        <v>0</v>
      </c>
      <c r="C18" s="36" t="str">
        <f>C2</f>
        <v>VanEck Vectors™ ETFs N.V.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c r="D23" s="37"/>
      <c r="E23" s="38"/>
      <c r="F23" s="38"/>
    </row>
    <row r="24" spans="1:12" ht="16.5" customHeight="1" x14ac:dyDescent="0.2">
      <c r="A24" s="35">
        <v>13</v>
      </c>
      <c r="B24" s="21" t="s">
        <v>22</v>
      </c>
      <c r="C24" s="36"/>
      <c r="D24" s="47">
        <v>200</v>
      </c>
      <c r="E24" s="38"/>
      <c r="F24" s="38"/>
    </row>
    <row r="25" spans="1:12" ht="18" customHeight="1" x14ac:dyDescent="0.2">
      <c r="A25" s="35">
        <v>14</v>
      </c>
      <c r="B25" s="21" t="s">
        <v>23</v>
      </c>
      <c r="C25" s="48" t="s">
        <v>106</v>
      </c>
      <c r="D25" s="49"/>
      <c r="E25" s="38"/>
      <c r="F25" s="38"/>
      <c r="H25" s="8"/>
      <c r="I25" s="8"/>
      <c r="J25" s="8"/>
      <c r="K25" s="8"/>
      <c r="L25" s="8"/>
    </row>
    <row r="26" spans="1:12" ht="25.5" x14ac:dyDescent="0.2">
      <c r="A26" s="35">
        <v>15</v>
      </c>
      <c r="B26" s="21" t="s">
        <v>24</v>
      </c>
      <c r="C26" s="48"/>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50.869999</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88.041874412029159</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11.048139903053126</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0.50838845279674572</v>
      </c>
      <c r="E40" s="78" t="str">
        <f t="shared" si="0"/>
        <v/>
      </c>
      <c r="F40" s="78" t="str">
        <f t="shared" si="1"/>
        <v/>
      </c>
      <c r="G40" s="85"/>
    </row>
    <row r="41" spans="1:11" ht="31.5" customHeight="1" x14ac:dyDescent="0.2">
      <c r="A41" s="86">
        <v>26</v>
      </c>
      <c r="B41" s="87" t="s">
        <v>40</v>
      </c>
      <c r="C41" s="88"/>
      <c r="D41" s="89">
        <v>0</v>
      </c>
      <c r="E41" s="82" t="str">
        <f t="shared" si="0"/>
        <v/>
      </c>
      <c r="F41" s="82" t="str">
        <f t="shared" si="1"/>
        <v/>
      </c>
      <c r="G41" s="85"/>
    </row>
    <row r="42" spans="1:11" ht="25.5" x14ac:dyDescent="0.2">
      <c r="A42" s="90" t="s">
        <v>41</v>
      </c>
      <c r="B42" s="21" t="s">
        <v>42</v>
      </c>
      <c r="C42" s="57"/>
      <c r="D42" s="84">
        <v>0</v>
      </c>
      <c r="E42" s="73" t="str">
        <f t="shared" si="0"/>
        <v/>
      </c>
      <c r="F42" s="73" t="str">
        <f t="shared" si="1"/>
        <v/>
      </c>
      <c r="G42" s="85"/>
    </row>
    <row r="43" spans="1:11" ht="21.75" customHeight="1" thickBot="1" x14ac:dyDescent="0.25">
      <c r="A43" s="83" t="s">
        <v>43</v>
      </c>
      <c r="B43" s="60" t="s">
        <v>44</v>
      </c>
      <c r="C43" s="61"/>
      <c r="D43" s="77">
        <v>0</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0</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0</v>
      </c>
      <c r="E48" s="73" t="str">
        <f>IF($C$8&gt;0,PRODUCT($C$8,$E$33,D48/100),"")</f>
        <v/>
      </c>
      <c r="F48" s="73" t="str">
        <f>IF($C$8&gt;0,PRODUCT($C$8,$C$9,D48/100),"")</f>
        <v/>
      </c>
      <c r="G48" s="85"/>
    </row>
    <row r="49" spans="1:11" ht="42.75" customHeight="1" x14ac:dyDescent="0.2">
      <c r="A49" s="90" t="s">
        <v>53</v>
      </c>
      <c r="B49" s="21" t="s">
        <v>54</v>
      </c>
      <c r="C49" s="57"/>
      <c r="D49" s="98">
        <v>0</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0</v>
      </c>
      <c r="E52" s="73" t="str">
        <f t="shared" ref="E52:E64" si="2">IF($C$8&gt;0,PRODUCT($C$8,$E$33,D52/100),"")</f>
        <v/>
      </c>
      <c r="F52" s="73" t="str">
        <f t="shared" ref="F52:F64" si="3">IF($C$8&gt;0,PRODUCT($C$8,$C$9,D52/100),"")</f>
        <v/>
      </c>
      <c r="G52" s="85"/>
    </row>
    <row r="53" spans="1:11" ht="15" customHeight="1" x14ac:dyDescent="0.2">
      <c r="A53" s="90" t="s">
        <v>60</v>
      </c>
      <c r="B53" s="21" t="s">
        <v>61</v>
      </c>
      <c r="C53" s="57"/>
      <c r="D53" s="98">
        <v>0</v>
      </c>
      <c r="E53" s="73" t="str">
        <f t="shared" si="2"/>
        <v/>
      </c>
      <c r="F53" s="73" t="str">
        <f t="shared" si="3"/>
        <v/>
      </c>
      <c r="G53" s="85"/>
    </row>
    <row r="54" spans="1:11" ht="15" customHeight="1" x14ac:dyDescent="0.2">
      <c r="A54" s="90" t="s">
        <v>62</v>
      </c>
      <c r="B54" s="21" t="s">
        <v>63</v>
      </c>
      <c r="C54" s="57"/>
      <c r="D54" s="98">
        <v>0</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0.17832183904689075</v>
      </c>
      <c r="E58" s="82" t="str">
        <f t="shared" si="2"/>
        <v/>
      </c>
      <c r="F58" s="82" t="str">
        <f t="shared" si="3"/>
        <v/>
      </c>
      <c r="G58" s="85"/>
      <c r="H58" s="75"/>
      <c r="I58" s="8"/>
      <c r="J58" s="8"/>
      <c r="K58" s="8"/>
    </row>
    <row r="59" spans="1:11" ht="75" customHeight="1" thickBot="1" x14ac:dyDescent="0.25">
      <c r="A59" s="59">
        <v>42</v>
      </c>
      <c r="B59" s="60" t="s">
        <v>70</v>
      </c>
      <c r="C59" s="61"/>
      <c r="D59" s="77">
        <v>0.22327539307406485</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99.999999999999986</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100</v>
      </c>
      <c r="E66" s="116"/>
      <c r="F66" s="116"/>
      <c r="G66" s="74"/>
    </row>
    <row r="67" spans="1:7" ht="28.5" customHeight="1" x14ac:dyDescent="0.2">
      <c r="A67" s="117"/>
      <c r="B67" s="118" t="s">
        <v>83</v>
      </c>
      <c r="C67" s="57"/>
      <c r="D67" s="119">
        <v>6.1318594194572883E-2</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v>44012</v>
      </c>
      <c r="D5" s="4"/>
      <c r="E5" s="2"/>
      <c r="F5" s="2"/>
    </row>
    <row r="6" spans="1:12" x14ac:dyDescent="0.2">
      <c r="A6" s="1"/>
      <c r="B6" s="6" t="s">
        <v>4</v>
      </c>
      <c r="C6" s="10" t="s">
        <v>104</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50.869999</v>
      </c>
      <c r="F12" s="131"/>
    </row>
    <row r="13" spans="1:12" ht="17.25" customHeight="1" x14ac:dyDescent="0.2">
      <c r="A13" s="132">
        <v>1</v>
      </c>
      <c r="B13" s="133" t="s">
        <v>107</v>
      </c>
      <c r="C13" s="133">
        <v>804010</v>
      </c>
      <c r="D13" s="144">
        <v>1.3220627844325092</v>
      </c>
      <c r="E13" s="134" t="str">
        <f>IF($C$8&gt;0,PRODUCT($C$8,$E$12,D13/100),"")</f>
        <v/>
      </c>
      <c r="F13" s="134" t="str">
        <f>IF($C$9&gt;0,PRODUCT($C$8,$C$9,D13/100),"")</f>
        <v/>
      </c>
    </row>
    <row r="14" spans="1:12" ht="28.5" customHeight="1" x14ac:dyDescent="0.2">
      <c r="A14" s="26" t="s">
        <v>88</v>
      </c>
      <c r="B14" s="146" t="s">
        <v>89</v>
      </c>
      <c r="C14" s="147"/>
      <c r="D14" s="145">
        <v>0</v>
      </c>
      <c r="E14" s="135" t="str">
        <f t="shared" ref="E14:E67" si="0">IF($C$8&gt;0,PRODUCT($C$8,$E$12,D14/100),"")</f>
        <v/>
      </c>
      <c r="F14" s="135" t="str">
        <f t="shared" ref="F14:F67" si="1">IF($C$9&gt;0,PRODUCT($C$8,$C$9,D14/100),"")</f>
        <v/>
      </c>
    </row>
    <row r="15" spans="1:12" ht="66" customHeight="1" x14ac:dyDescent="0.2">
      <c r="A15" s="26" t="s">
        <v>90</v>
      </c>
      <c r="B15" s="146" t="s">
        <v>91</v>
      </c>
      <c r="C15" s="147"/>
      <c r="D15" s="145">
        <v>0</v>
      </c>
      <c r="E15" s="135" t="str">
        <f t="shared" si="0"/>
        <v/>
      </c>
      <c r="F15" s="135" t="str">
        <f t="shared" si="1"/>
        <v/>
      </c>
    </row>
    <row r="16" spans="1:12" ht="30" customHeight="1" x14ac:dyDescent="0.2">
      <c r="A16" s="26" t="s">
        <v>92</v>
      </c>
      <c r="B16" s="146" t="s">
        <v>93</v>
      </c>
      <c r="C16" s="147"/>
      <c r="D16" s="145">
        <v>1.3220627844325092</v>
      </c>
      <c r="E16" s="135" t="str">
        <f t="shared" si="0"/>
        <v/>
      </c>
      <c r="F16" s="135" t="str">
        <f t="shared" si="1"/>
        <v/>
      </c>
    </row>
    <row r="17" spans="1:6" ht="21" customHeight="1" x14ac:dyDescent="0.2">
      <c r="A17" s="136" t="s">
        <v>94</v>
      </c>
      <c r="B17" s="146" t="s">
        <v>95</v>
      </c>
      <c r="C17" s="147"/>
      <c r="D17" s="145">
        <v>0</v>
      </c>
      <c r="E17" s="135" t="str">
        <f t="shared" si="0"/>
        <v/>
      </c>
      <c r="F17" s="135" t="str">
        <f t="shared" si="1"/>
        <v/>
      </c>
    </row>
    <row r="18" spans="1:6" ht="17.25" customHeight="1" x14ac:dyDescent="0.2">
      <c r="A18" s="132">
        <v>2</v>
      </c>
      <c r="B18" s="133" t="s">
        <v>108</v>
      </c>
      <c r="C18" s="133">
        <v>908101</v>
      </c>
      <c r="D18" s="144">
        <v>1.2986575901785347</v>
      </c>
      <c r="E18" s="134" t="str">
        <f t="shared" si="0"/>
        <v/>
      </c>
      <c r="F18" s="134" t="str">
        <f t="shared" si="1"/>
        <v/>
      </c>
    </row>
    <row r="19" spans="1:6" ht="32.25" customHeight="1" x14ac:dyDescent="0.2">
      <c r="A19" s="26" t="s">
        <v>88</v>
      </c>
      <c r="B19" s="146" t="s">
        <v>89</v>
      </c>
      <c r="C19" s="147"/>
      <c r="D19" s="145">
        <v>0</v>
      </c>
      <c r="E19" s="135" t="str">
        <f t="shared" si="0"/>
        <v/>
      </c>
      <c r="F19" s="135" t="str">
        <f t="shared" si="1"/>
        <v/>
      </c>
    </row>
    <row r="20" spans="1:6" ht="69" customHeight="1" x14ac:dyDescent="0.2">
      <c r="A20" s="26" t="s">
        <v>90</v>
      </c>
      <c r="B20" s="146" t="s">
        <v>91</v>
      </c>
      <c r="C20" s="147"/>
      <c r="D20" s="145">
        <v>0</v>
      </c>
      <c r="E20" s="135" t="str">
        <f t="shared" si="0"/>
        <v/>
      </c>
      <c r="F20" s="135" t="str">
        <f t="shared" si="1"/>
        <v/>
      </c>
    </row>
    <row r="21" spans="1:6" ht="21" customHeight="1" x14ac:dyDescent="0.2">
      <c r="A21" s="26" t="s">
        <v>92</v>
      </c>
      <c r="B21" s="146" t="s">
        <v>93</v>
      </c>
      <c r="C21" s="147"/>
      <c r="D21" s="145">
        <v>1.2986575901785347</v>
      </c>
      <c r="E21" s="135" t="str">
        <f t="shared" si="0"/>
        <v/>
      </c>
      <c r="F21" s="135" t="str">
        <f t="shared" si="1"/>
        <v/>
      </c>
    </row>
    <row r="22" spans="1:6" ht="21.75" customHeight="1" x14ac:dyDescent="0.2">
      <c r="A22" s="136" t="s">
        <v>94</v>
      </c>
      <c r="B22" s="146" t="s">
        <v>95</v>
      </c>
      <c r="C22" s="147"/>
      <c r="D22" s="145">
        <v>0</v>
      </c>
      <c r="E22" s="135" t="str">
        <f t="shared" si="0"/>
        <v/>
      </c>
      <c r="F22" s="135" t="str">
        <f t="shared" si="1"/>
        <v/>
      </c>
    </row>
    <row r="23" spans="1:6" ht="15.75" customHeight="1" x14ac:dyDescent="0.2">
      <c r="A23" s="132">
        <v>3</v>
      </c>
      <c r="B23" s="133" t="s">
        <v>109</v>
      </c>
      <c r="C23" s="133">
        <v>450319</v>
      </c>
      <c r="D23" s="144">
        <v>1.286637011695019</v>
      </c>
      <c r="E23" s="134" t="str">
        <f t="shared" si="0"/>
        <v/>
      </c>
      <c r="F23" s="134" t="str">
        <f t="shared" si="1"/>
        <v/>
      </c>
    </row>
    <row r="24" spans="1:6" ht="30.75" customHeight="1" x14ac:dyDescent="0.2">
      <c r="A24" s="26" t="s">
        <v>88</v>
      </c>
      <c r="B24" s="146" t="s">
        <v>89</v>
      </c>
      <c r="C24" s="147"/>
      <c r="D24" s="145">
        <v>0</v>
      </c>
      <c r="E24" s="135" t="str">
        <f t="shared" si="0"/>
        <v/>
      </c>
      <c r="F24" s="135" t="str">
        <f t="shared" si="1"/>
        <v/>
      </c>
    </row>
    <row r="25" spans="1:6" ht="69" customHeight="1" x14ac:dyDescent="0.2">
      <c r="A25" s="26" t="s">
        <v>90</v>
      </c>
      <c r="B25" s="146" t="s">
        <v>96</v>
      </c>
      <c r="C25" s="147"/>
      <c r="D25" s="145">
        <v>0</v>
      </c>
      <c r="E25" s="135" t="str">
        <f t="shared" si="0"/>
        <v/>
      </c>
      <c r="F25" s="135" t="str">
        <f t="shared" si="1"/>
        <v/>
      </c>
    </row>
    <row r="26" spans="1:6" ht="20.25" customHeight="1" x14ac:dyDescent="0.2">
      <c r="A26" s="26" t="s">
        <v>92</v>
      </c>
      <c r="B26" s="146" t="s">
        <v>93</v>
      </c>
      <c r="C26" s="147"/>
      <c r="D26" s="145">
        <v>1.286637011695019</v>
      </c>
      <c r="E26" s="135" t="str">
        <f t="shared" si="0"/>
        <v/>
      </c>
      <c r="F26" s="135" t="str">
        <f t="shared" si="1"/>
        <v/>
      </c>
    </row>
    <row r="27" spans="1:6" ht="18.75" customHeight="1" x14ac:dyDescent="0.2">
      <c r="A27" s="136" t="s">
        <v>94</v>
      </c>
      <c r="B27" s="146" t="s">
        <v>95</v>
      </c>
      <c r="C27" s="147"/>
      <c r="D27" s="145">
        <v>0</v>
      </c>
      <c r="E27" s="135" t="str">
        <f t="shared" si="0"/>
        <v/>
      </c>
      <c r="F27" s="135" t="str">
        <f t="shared" si="1"/>
        <v/>
      </c>
    </row>
    <row r="28" spans="1:6" ht="15" customHeight="1" x14ac:dyDescent="0.2">
      <c r="A28" s="137">
        <v>4</v>
      </c>
      <c r="B28" s="133" t="s">
        <v>110</v>
      </c>
      <c r="C28" s="133">
        <v>894248</v>
      </c>
      <c r="D28" s="144">
        <v>1.2798759024723354</v>
      </c>
      <c r="E28" s="134" t="str">
        <f t="shared" si="0"/>
        <v/>
      </c>
      <c r="F28" s="134" t="str">
        <f t="shared" si="1"/>
        <v/>
      </c>
    </row>
    <row r="29" spans="1:6" ht="30" customHeight="1" x14ac:dyDescent="0.2">
      <c r="A29" s="26" t="s">
        <v>88</v>
      </c>
      <c r="B29" s="146" t="s">
        <v>89</v>
      </c>
      <c r="C29" s="147"/>
      <c r="D29" s="145">
        <v>0</v>
      </c>
      <c r="E29" s="135" t="str">
        <f t="shared" si="0"/>
        <v/>
      </c>
      <c r="F29" s="135" t="str">
        <f t="shared" si="1"/>
        <v/>
      </c>
    </row>
    <row r="30" spans="1:6" ht="72" customHeight="1" x14ac:dyDescent="0.2">
      <c r="A30" s="26" t="s">
        <v>90</v>
      </c>
      <c r="B30" s="146" t="s">
        <v>96</v>
      </c>
      <c r="C30" s="147"/>
      <c r="D30" s="145">
        <v>0</v>
      </c>
      <c r="E30" s="135" t="str">
        <f t="shared" si="0"/>
        <v/>
      </c>
      <c r="F30" s="135" t="str">
        <f t="shared" si="1"/>
        <v/>
      </c>
    </row>
    <row r="31" spans="1:6" ht="20.25" customHeight="1" x14ac:dyDescent="0.2">
      <c r="A31" s="26" t="s">
        <v>92</v>
      </c>
      <c r="B31" s="146" t="s">
        <v>93</v>
      </c>
      <c r="C31" s="147"/>
      <c r="D31" s="145">
        <v>1.2798759024723354</v>
      </c>
      <c r="E31" s="135" t="str">
        <f t="shared" si="0"/>
        <v/>
      </c>
      <c r="F31" s="135" t="str">
        <f t="shared" si="1"/>
        <v/>
      </c>
    </row>
    <row r="32" spans="1:6" ht="22.5" customHeight="1" x14ac:dyDescent="0.2">
      <c r="A32" s="136" t="s">
        <v>94</v>
      </c>
      <c r="B32" s="146" t="s">
        <v>95</v>
      </c>
      <c r="C32" s="147"/>
      <c r="D32" s="145">
        <v>0</v>
      </c>
      <c r="E32" s="135" t="str">
        <f t="shared" si="0"/>
        <v/>
      </c>
      <c r="F32" s="135" t="str">
        <f t="shared" si="1"/>
        <v/>
      </c>
    </row>
    <row r="33" spans="1:6" ht="15.75" customHeight="1" x14ac:dyDescent="0.2">
      <c r="A33" s="132">
        <v>5</v>
      </c>
      <c r="B33" s="133" t="s">
        <v>111</v>
      </c>
      <c r="C33" s="133">
        <v>870556</v>
      </c>
      <c r="D33" s="144">
        <v>1.2520088446617987</v>
      </c>
      <c r="E33" s="134" t="str">
        <f t="shared" si="0"/>
        <v/>
      </c>
      <c r="F33" s="134" t="str">
        <f t="shared" si="1"/>
        <v/>
      </c>
    </row>
    <row r="34" spans="1:6" ht="29.25" customHeight="1" x14ac:dyDescent="0.2">
      <c r="A34" s="26" t="s">
        <v>88</v>
      </c>
      <c r="B34" s="146" t="s">
        <v>89</v>
      </c>
      <c r="C34" s="147"/>
      <c r="D34" s="145">
        <v>0</v>
      </c>
      <c r="E34" s="135" t="str">
        <f t="shared" si="0"/>
        <v/>
      </c>
      <c r="F34" s="135" t="str">
        <f t="shared" si="1"/>
        <v/>
      </c>
    </row>
    <row r="35" spans="1:6" ht="71.25" customHeight="1" x14ac:dyDescent="0.2">
      <c r="A35" s="26" t="s">
        <v>90</v>
      </c>
      <c r="B35" s="146" t="s">
        <v>96</v>
      </c>
      <c r="C35" s="147"/>
      <c r="D35" s="145">
        <v>0</v>
      </c>
      <c r="E35" s="135" t="str">
        <f t="shared" si="0"/>
        <v/>
      </c>
      <c r="F35" s="135" t="str">
        <f t="shared" si="1"/>
        <v/>
      </c>
    </row>
    <row r="36" spans="1:6" ht="20.25" customHeight="1" x14ac:dyDescent="0.2">
      <c r="A36" s="26" t="s">
        <v>92</v>
      </c>
      <c r="B36" s="146" t="s">
        <v>93</v>
      </c>
      <c r="C36" s="147"/>
      <c r="D36" s="145">
        <v>1.2520088446617987</v>
      </c>
      <c r="E36" s="135" t="str">
        <f t="shared" si="0"/>
        <v/>
      </c>
      <c r="F36" s="135" t="str">
        <f t="shared" si="1"/>
        <v/>
      </c>
    </row>
    <row r="37" spans="1:6" ht="19.5" customHeight="1" x14ac:dyDescent="0.2">
      <c r="A37" s="136" t="s">
        <v>94</v>
      </c>
      <c r="B37" s="146" t="s">
        <v>95</v>
      </c>
      <c r="C37" s="147"/>
      <c r="D37" s="145">
        <v>0</v>
      </c>
      <c r="E37" s="135" t="str">
        <f t="shared" si="0"/>
        <v/>
      </c>
      <c r="F37" s="135" t="str">
        <f t="shared" si="1"/>
        <v/>
      </c>
    </row>
    <row r="38" spans="1:6" ht="15" customHeight="1" x14ac:dyDescent="0.2">
      <c r="A38" s="132">
        <v>6</v>
      </c>
      <c r="B38" s="133" t="s">
        <v>112</v>
      </c>
      <c r="C38" s="133">
        <v>555200</v>
      </c>
      <c r="D38" s="144">
        <v>1.2463474355492523</v>
      </c>
      <c r="E38" s="134" t="str">
        <f t="shared" si="0"/>
        <v/>
      </c>
      <c r="F38" s="134" t="str">
        <f t="shared" si="1"/>
        <v/>
      </c>
    </row>
    <row r="39" spans="1:6" ht="28.5" customHeight="1" x14ac:dyDescent="0.2">
      <c r="A39" s="26" t="s">
        <v>88</v>
      </c>
      <c r="B39" s="146" t="s">
        <v>89</v>
      </c>
      <c r="C39" s="147"/>
      <c r="D39" s="145">
        <v>0</v>
      </c>
      <c r="E39" s="135" t="str">
        <f t="shared" si="0"/>
        <v/>
      </c>
      <c r="F39" s="135" t="str">
        <f t="shared" si="1"/>
        <v/>
      </c>
    </row>
    <row r="40" spans="1:6" ht="68.25" customHeight="1" x14ac:dyDescent="0.2">
      <c r="A40" s="26" t="s">
        <v>90</v>
      </c>
      <c r="B40" s="146" t="s">
        <v>96</v>
      </c>
      <c r="C40" s="147"/>
      <c r="D40" s="145">
        <v>0</v>
      </c>
      <c r="E40" s="135" t="str">
        <f t="shared" si="0"/>
        <v/>
      </c>
      <c r="F40" s="135" t="str">
        <f t="shared" si="1"/>
        <v/>
      </c>
    </row>
    <row r="41" spans="1:6" ht="18.75" customHeight="1" x14ac:dyDescent="0.2">
      <c r="A41" s="26" t="s">
        <v>92</v>
      </c>
      <c r="B41" s="146" t="s">
        <v>93</v>
      </c>
      <c r="C41" s="147"/>
      <c r="D41" s="145">
        <v>1.2463474355492523</v>
      </c>
      <c r="E41" s="135" t="str">
        <f t="shared" si="0"/>
        <v/>
      </c>
      <c r="F41" s="135" t="str">
        <f t="shared" si="1"/>
        <v/>
      </c>
    </row>
    <row r="42" spans="1:6" ht="18.75" customHeight="1" x14ac:dyDescent="0.2">
      <c r="A42" s="136" t="s">
        <v>94</v>
      </c>
      <c r="B42" s="146" t="s">
        <v>95</v>
      </c>
      <c r="C42" s="147"/>
      <c r="D42" s="145">
        <v>0</v>
      </c>
      <c r="E42" s="135" t="str">
        <f t="shared" si="0"/>
        <v/>
      </c>
      <c r="F42" s="135" t="str">
        <f t="shared" si="1"/>
        <v/>
      </c>
    </row>
    <row r="43" spans="1:6" ht="14.25" customHeight="1" x14ac:dyDescent="0.2">
      <c r="A43" s="137">
        <v>7</v>
      </c>
      <c r="B43" s="133" t="s">
        <v>113</v>
      </c>
      <c r="C43" s="133">
        <v>928619</v>
      </c>
      <c r="D43" s="144">
        <v>1.2453277356601538</v>
      </c>
      <c r="E43" s="134" t="str">
        <f t="shared" si="0"/>
        <v/>
      </c>
      <c r="F43" s="134" t="str">
        <f t="shared" si="1"/>
        <v/>
      </c>
    </row>
    <row r="44" spans="1:6" ht="28.5" customHeight="1" x14ac:dyDescent="0.2">
      <c r="A44" s="26" t="s">
        <v>88</v>
      </c>
      <c r="B44" s="146" t="s">
        <v>89</v>
      </c>
      <c r="C44" s="147"/>
      <c r="D44" s="145">
        <v>0</v>
      </c>
      <c r="E44" s="135" t="str">
        <f>IF($C$8&gt;0,PRODUCT($C$8,$E$12,D44/100),"")</f>
        <v/>
      </c>
      <c r="F44" s="135" t="str">
        <f>IF($C$9&gt;0,PRODUCT($C$8,$C$9,D44/100),"")</f>
        <v/>
      </c>
    </row>
    <row r="45" spans="1:6" ht="68.25" customHeight="1" x14ac:dyDescent="0.2">
      <c r="A45" s="26" t="s">
        <v>90</v>
      </c>
      <c r="B45" s="146" t="s">
        <v>96</v>
      </c>
      <c r="C45" s="147"/>
      <c r="D45" s="145">
        <v>0</v>
      </c>
      <c r="E45" s="135" t="str">
        <f>IF($C$8&gt;0,PRODUCT($C$8,$E$12,D45/100),"")</f>
        <v/>
      </c>
      <c r="F45" s="135" t="str">
        <f>IF($C$9&gt;0,PRODUCT($C$8,$C$9,D45/100),"")</f>
        <v/>
      </c>
    </row>
    <row r="46" spans="1:6" ht="18.75" customHeight="1" x14ac:dyDescent="0.2">
      <c r="A46" s="26" t="s">
        <v>92</v>
      </c>
      <c r="B46" s="146" t="s">
        <v>93</v>
      </c>
      <c r="C46" s="147"/>
      <c r="D46" s="145">
        <v>1.2453277356601538</v>
      </c>
      <c r="E46" s="135" t="str">
        <f>IF($C$8&gt;0,PRODUCT($C$8,$E$12,D46/100),"")</f>
        <v/>
      </c>
      <c r="F46" s="135" t="str">
        <f>IF($C$9&gt;0,PRODUCT($C$8,$C$9,D46/100),"")</f>
        <v/>
      </c>
    </row>
    <row r="47" spans="1:6" ht="18.75" customHeight="1" x14ac:dyDescent="0.2">
      <c r="A47" s="136" t="s">
        <v>94</v>
      </c>
      <c r="B47" s="146" t="s">
        <v>95</v>
      </c>
      <c r="C47" s="147"/>
      <c r="D47" s="145">
        <v>0</v>
      </c>
      <c r="E47" s="135" t="str">
        <f>IF($C$8&gt;0,PRODUCT($C$8,$E$12,D47/100),"")</f>
        <v/>
      </c>
      <c r="F47" s="135" t="str">
        <f>IF($C$9&gt;0,PRODUCT($C$8,$C$9,D47/100),"")</f>
        <v/>
      </c>
    </row>
    <row r="48" spans="1:6" ht="14.25" customHeight="1" x14ac:dyDescent="0.2">
      <c r="A48" s="132">
        <v>8</v>
      </c>
      <c r="B48" s="133" t="s">
        <v>114</v>
      </c>
      <c r="C48" s="133">
        <v>723600</v>
      </c>
      <c r="D48" s="144">
        <v>1.2033857820105041</v>
      </c>
      <c r="E48" s="134" t="str">
        <f t="shared" si="0"/>
        <v/>
      </c>
      <c r="F48" s="134" t="str">
        <f t="shared" si="1"/>
        <v/>
      </c>
    </row>
    <row r="49" spans="1:8" ht="28.5" customHeight="1" x14ac:dyDescent="0.2">
      <c r="A49" s="26" t="s">
        <v>88</v>
      </c>
      <c r="B49" s="146" t="s">
        <v>89</v>
      </c>
      <c r="C49" s="147"/>
      <c r="D49" s="145">
        <v>0</v>
      </c>
      <c r="E49" s="135" t="str">
        <f>IF($C$8&gt;0,PRODUCT($C$8,$E$12,D49/100),"")</f>
        <v/>
      </c>
      <c r="F49" s="135" t="str">
        <f>IF($C$9&gt;0,PRODUCT($C$8,$C$9,D49/100),"")</f>
        <v/>
      </c>
    </row>
    <row r="50" spans="1:8" ht="68.25" customHeight="1" x14ac:dyDescent="0.2">
      <c r="A50" s="26" t="s">
        <v>90</v>
      </c>
      <c r="B50" s="146" t="s">
        <v>96</v>
      </c>
      <c r="C50" s="147"/>
      <c r="D50" s="145">
        <v>0</v>
      </c>
      <c r="E50" s="135" t="str">
        <f>IF($C$8&gt;0,PRODUCT($C$8,$E$12,D50/100),"")</f>
        <v/>
      </c>
      <c r="F50" s="135" t="str">
        <f>IF($C$9&gt;0,PRODUCT($C$8,$C$9,D50/100),"")</f>
        <v/>
      </c>
    </row>
    <row r="51" spans="1:8" ht="18.75" customHeight="1" x14ac:dyDescent="0.2">
      <c r="A51" s="26" t="s">
        <v>92</v>
      </c>
      <c r="B51" s="146" t="s">
        <v>93</v>
      </c>
      <c r="C51" s="147"/>
      <c r="D51" s="145">
        <v>1.2033857820105041</v>
      </c>
      <c r="E51" s="135" t="str">
        <f>IF($C$8&gt;0,PRODUCT($C$8,$E$12,D51/100),"")</f>
        <v/>
      </c>
      <c r="F51" s="135" t="str">
        <f>IF($C$9&gt;0,PRODUCT($C$8,$C$9,D51/100),"")</f>
        <v/>
      </c>
    </row>
    <row r="52" spans="1:8" ht="18.75" customHeight="1" x14ac:dyDescent="0.2">
      <c r="A52" s="136" t="s">
        <v>94</v>
      </c>
      <c r="B52" s="146" t="s">
        <v>95</v>
      </c>
      <c r="C52" s="147"/>
      <c r="D52" s="145">
        <v>0</v>
      </c>
      <c r="E52" s="135" t="str">
        <f>IF($C$8&gt;0,PRODUCT($C$8,$E$12,D52/100),"")</f>
        <v/>
      </c>
      <c r="F52" s="135" t="str">
        <f>IF($C$9&gt;0,PRODUCT($C$8,$C$9,D52/100),"")</f>
        <v/>
      </c>
    </row>
    <row r="53" spans="1:8" ht="13.5" customHeight="1" x14ac:dyDescent="0.2">
      <c r="A53" s="132">
        <v>9</v>
      </c>
      <c r="B53" s="133" t="s">
        <v>115</v>
      </c>
      <c r="C53" s="133">
        <v>852147</v>
      </c>
      <c r="D53" s="144">
        <v>1.2001161398564015</v>
      </c>
      <c r="E53" s="134" t="str">
        <f t="shared" si="0"/>
        <v/>
      </c>
      <c r="F53" s="134" t="str">
        <f t="shared" si="1"/>
        <v/>
      </c>
    </row>
    <row r="54" spans="1:8" ht="28.5" customHeight="1" x14ac:dyDescent="0.2">
      <c r="A54" s="26" t="s">
        <v>88</v>
      </c>
      <c r="B54" s="146" t="s">
        <v>89</v>
      </c>
      <c r="C54" s="147"/>
      <c r="D54" s="145">
        <v>0</v>
      </c>
      <c r="E54" s="135" t="str">
        <f>IF($C$8&gt;0,PRODUCT($C$8,$E$12,D54/100),"")</f>
        <v/>
      </c>
      <c r="F54" s="135" t="str">
        <f>IF($C$9&gt;0,PRODUCT($C$8,$C$9,D54/100),"")</f>
        <v/>
      </c>
    </row>
    <row r="55" spans="1:8" ht="68.25" customHeight="1" x14ac:dyDescent="0.2">
      <c r="A55" s="26" t="s">
        <v>90</v>
      </c>
      <c r="B55" s="146" t="s">
        <v>96</v>
      </c>
      <c r="C55" s="147"/>
      <c r="D55" s="145">
        <v>0</v>
      </c>
      <c r="E55" s="135" t="str">
        <f>IF($C$8&gt;0,PRODUCT($C$8,$E$12,D55/100),"")</f>
        <v/>
      </c>
      <c r="F55" s="135" t="str">
        <f>IF($C$9&gt;0,PRODUCT($C$8,$C$9,D55/100),"")</f>
        <v/>
      </c>
    </row>
    <row r="56" spans="1:8" ht="18.75" customHeight="1" x14ac:dyDescent="0.2">
      <c r="A56" s="26" t="s">
        <v>92</v>
      </c>
      <c r="B56" s="146" t="s">
        <v>93</v>
      </c>
      <c r="C56" s="147"/>
      <c r="D56" s="145">
        <v>1.2001161398564015</v>
      </c>
      <c r="E56" s="135" t="str">
        <f>IF($C$8&gt;0,PRODUCT($C$8,$E$12,D56/100),"")</f>
        <v/>
      </c>
      <c r="F56" s="135" t="str">
        <f>IF($C$9&gt;0,PRODUCT($C$8,$C$9,D56/100),"")</f>
        <v/>
      </c>
    </row>
    <row r="57" spans="1:8" ht="18.75" customHeight="1" x14ac:dyDescent="0.2">
      <c r="A57" s="136" t="s">
        <v>94</v>
      </c>
      <c r="B57" s="146" t="s">
        <v>95</v>
      </c>
      <c r="C57" s="147"/>
      <c r="D57" s="145">
        <v>0</v>
      </c>
      <c r="E57" s="135" t="str">
        <f>IF($C$8&gt;0,PRODUCT($C$8,$E$12,D57/100),"")</f>
        <v/>
      </c>
      <c r="F57" s="135" t="str">
        <f>IF($C$9&gt;0,PRODUCT($C$8,$C$9,D57/100),"")</f>
        <v/>
      </c>
    </row>
    <row r="58" spans="1:8" ht="14.25" customHeight="1" x14ac:dyDescent="0.2">
      <c r="A58" s="137">
        <v>10</v>
      </c>
      <c r="B58" s="133" t="s">
        <v>116</v>
      </c>
      <c r="C58" s="133">
        <v>623100</v>
      </c>
      <c r="D58" s="144">
        <v>1.1993005199657045</v>
      </c>
      <c r="E58" s="134" t="str">
        <f t="shared" si="0"/>
        <v/>
      </c>
      <c r="F58" s="134" t="str">
        <f t="shared" si="1"/>
        <v/>
      </c>
    </row>
    <row r="59" spans="1:8" ht="28.5" customHeight="1" x14ac:dyDescent="0.2">
      <c r="A59" s="26" t="s">
        <v>88</v>
      </c>
      <c r="B59" s="146" t="s">
        <v>89</v>
      </c>
      <c r="C59" s="147"/>
      <c r="D59" s="145">
        <v>0</v>
      </c>
      <c r="E59" s="135" t="str">
        <f>IF($C$8&gt;0,PRODUCT($C$8,$E$12,D59/100),"")</f>
        <v/>
      </c>
      <c r="F59" s="135" t="str">
        <f>IF($C$9&gt;0,PRODUCT($C$8,$C$9,D59/100),"")</f>
        <v/>
      </c>
    </row>
    <row r="60" spans="1:8" ht="68.25" customHeight="1" x14ac:dyDescent="0.2">
      <c r="A60" s="26" t="s">
        <v>90</v>
      </c>
      <c r="B60" s="146" t="s">
        <v>96</v>
      </c>
      <c r="C60" s="147"/>
      <c r="D60" s="145">
        <v>0</v>
      </c>
      <c r="E60" s="135" t="str">
        <f>IF($C$8&gt;0,PRODUCT($C$8,$E$12,D60/100),"")</f>
        <v/>
      </c>
      <c r="F60" s="135" t="str">
        <f>IF($C$9&gt;0,PRODUCT($C$8,$C$9,D60/100),"")</f>
        <v/>
      </c>
    </row>
    <row r="61" spans="1:8" ht="18.75" customHeight="1" x14ac:dyDescent="0.2">
      <c r="A61" s="26" t="s">
        <v>92</v>
      </c>
      <c r="B61" s="146" t="s">
        <v>93</v>
      </c>
      <c r="C61" s="147"/>
      <c r="D61" s="145">
        <v>1.1993005199657045</v>
      </c>
      <c r="E61" s="135" t="str">
        <f>IF($C$8&gt;0,PRODUCT($C$8,$E$12,D61/100),"")</f>
        <v/>
      </c>
      <c r="F61" s="135" t="str">
        <f>IF($C$9&gt;0,PRODUCT($C$8,$C$9,D61/100),"")</f>
        <v/>
      </c>
    </row>
    <row r="62" spans="1:8" ht="18.75" customHeight="1" x14ac:dyDescent="0.2">
      <c r="A62" s="136" t="s">
        <v>94</v>
      </c>
      <c r="B62" s="146" t="s">
        <v>95</v>
      </c>
      <c r="C62" s="147"/>
      <c r="D62" s="145">
        <v>0</v>
      </c>
      <c r="E62" s="135" t="str">
        <f>IF($C$8&gt;0,PRODUCT($C$8,$E$12,D62/100),"")</f>
        <v/>
      </c>
      <c r="F62" s="135" t="str">
        <f>IF($C$9&gt;0,PRODUCT($C$8,$C$9,D62/100),"")</f>
        <v/>
      </c>
    </row>
    <row r="63" spans="1:8" x14ac:dyDescent="0.2">
      <c r="A63" s="138"/>
      <c r="B63" s="21" t="s">
        <v>97</v>
      </c>
      <c r="C63" s="139"/>
      <c r="D63" s="140">
        <f>+D13+D18+D23+D28+D33+D38+D43+D48+D53+D58</f>
        <v>12.533719746482214</v>
      </c>
      <c r="E63" s="134" t="str">
        <f t="shared" si="0"/>
        <v/>
      </c>
      <c r="F63" s="134" t="str">
        <f t="shared" si="1"/>
        <v/>
      </c>
      <c r="G63" s="19"/>
      <c r="H63" s="8"/>
    </row>
    <row r="64" spans="1:8" ht="12.75" customHeight="1" x14ac:dyDescent="0.2">
      <c r="A64" s="141"/>
      <c r="B64" s="146" t="s">
        <v>89</v>
      </c>
      <c r="C64" s="147"/>
      <c r="D64" s="142">
        <f>+D14+D19+D24+D29+D34+D39+D44+D49+D54+D59</f>
        <v>0</v>
      </c>
      <c r="E64" s="135" t="str">
        <f t="shared" si="0"/>
        <v/>
      </c>
      <c r="F64" s="135" t="str">
        <f t="shared" si="1"/>
        <v/>
      </c>
    </row>
    <row r="65" spans="1:6" ht="12.75" customHeight="1" x14ac:dyDescent="0.2">
      <c r="A65" s="141"/>
      <c r="B65" s="146" t="s">
        <v>96</v>
      </c>
      <c r="C65" s="147"/>
      <c r="D65" s="142">
        <f>+D15+D20+D25+D30+D35+D40+D45+D50+D55+D60</f>
        <v>0</v>
      </c>
      <c r="E65" s="135" t="str">
        <f t="shared" si="0"/>
        <v/>
      </c>
      <c r="F65" s="135" t="str">
        <f t="shared" si="1"/>
        <v/>
      </c>
    </row>
    <row r="66" spans="1:6" ht="12.75" customHeight="1" x14ac:dyDescent="0.2">
      <c r="A66" s="141"/>
      <c r="B66" s="146" t="s">
        <v>93</v>
      </c>
      <c r="C66" s="147"/>
      <c r="D66" s="142">
        <f>+D16+D21+D26+D31+D36+D41+D46+D51+D56+D61</f>
        <v>12.533719746482214</v>
      </c>
      <c r="E66" s="135" t="str">
        <f t="shared" si="0"/>
        <v/>
      </c>
      <c r="F66" s="135" t="str">
        <f t="shared" si="1"/>
        <v/>
      </c>
    </row>
    <row r="67" spans="1:6" ht="12.75" customHeight="1" x14ac:dyDescent="0.2">
      <c r="A67" s="143"/>
      <c r="B67" s="146" t="s">
        <v>95</v>
      </c>
      <c r="C67" s="147"/>
      <c r="D67" s="142">
        <f>+D17+D22+D27+D32+D37+D42+D47+D52+D57+D62</f>
        <v>0</v>
      </c>
      <c r="E67" s="135" t="str">
        <f t="shared" si="0"/>
        <v/>
      </c>
      <c r="F67" s="135" t="str">
        <f t="shared" si="1"/>
        <v/>
      </c>
    </row>
    <row r="68" spans="1:6" x14ac:dyDescent="0.2">
      <c r="A68" s="122"/>
      <c r="C68" s="120"/>
    </row>
    <row r="69" spans="1:6" ht="114" customHeight="1" x14ac:dyDescent="0.2">
      <c r="A69" s="148" t="s">
        <v>98</v>
      </c>
      <c r="B69" s="148"/>
      <c r="C69" s="148"/>
      <c r="D69" s="148"/>
      <c r="E69" s="148"/>
    </row>
    <row r="70" spans="1:6" ht="106.5" customHeight="1" x14ac:dyDescent="0.2">
      <c r="A70" s="148" t="s">
        <v>99</v>
      </c>
      <c r="B70" s="148"/>
      <c r="C70" s="148"/>
      <c r="D70" s="148"/>
      <c r="E70" s="148"/>
    </row>
    <row r="72" spans="1:6" ht="14.25" x14ac:dyDescent="0.2">
      <c r="A72" s="149" t="s">
        <v>100</v>
      </c>
      <c r="B72" s="149"/>
      <c r="C72" s="149"/>
      <c r="D72" s="149"/>
      <c r="E72" s="149"/>
    </row>
  </sheetData>
  <mergeCells count="47">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 ref="B29:C29"/>
    <mergeCell ref="B30:C30"/>
    <mergeCell ref="B31:C31"/>
    <mergeCell ref="B32:C32"/>
    <mergeCell ref="B34:C34"/>
    <mergeCell ref="B50:C50"/>
    <mergeCell ref="B36:C36"/>
    <mergeCell ref="B37:C37"/>
    <mergeCell ref="B39:C39"/>
    <mergeCell ref="B40:C40"/>
    <mergeCell ref="B41:C41"/>
    <mergeCell ref="B42:C42"/>
    <mergeCell ref="B44:C44"/>
    <mergeCell ref="B45:C45"/>
    <mergeCell ref="B46:C46"/>
    <mergeCell ref="B47:C47"/>
    <mergeCell ref="B49:C49"/>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7F0006085FFBC4C80EBEF3A31096816" ma:contentTypeVersion="1" ma:contentTypeDescription="Ein neues Dokument erstellen." ma:contentTypeScope="" ma:versionID="ece0ca834cda3e34be9caba0bbd938de">
  <xsd:schema xmlns:xsd="http://www.w3.org/2001/XMLSchema" xmlns:xs="http://www.w3.org/2001/XMLSchema" xmlns:p="http://schemas.microsoft.com/office/2006/metadata/properties" targetNamespace="http://schemas.microsoft.com/office/2006/metadata/properties" ma:root="true" ma:fieldsID="ff04783386cbc7af4b52c604c869c6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835982-4EED-45F5-9AC6-D55DE4DEC1A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15EAACD-9CF8-4E28-B3F1-C38770778783}">
  <ds:schemaRefs>
    <ds:schemaRef ds:uri="http://schemas.microsoft.com/sharepoint/v3/contenttype/forms"/>
  </ds:schemaRefs>
</ds:datastoreItem>
</file>

<file path=customXml/itemProps3.xml><?xml version="1.0" encoding="utf-8"?>
<ds:datastoreItem xmlns:ds="http://schemas.openxmlformats.org/officeDocument/2006/customXml" ds:itemID="{9A71AFD2-4FE2-4AA9-B8E3-EB123DC0C4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2020-07-07T14:29:22Z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0x01010067F0006085FFBC4C80EBEF3A31096816</vt:lpwstr>
  </property>
</Properties>
</file>